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aGregersen\Desktop\"/>
    </mc:Choice>
  </mc:AlternateContent>
  <xr:revisionPtr revIDLastSave="0" documentId="8_{EBBDADC9-CC6D-43D5-B761-FC42A7E80CA2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1" l="1"/>
  <c r="P12" i="1" s="1"/>
  <c r="F9" i="1"/>
  <c r="R64" i="1"/>
  <c r="R66" i="1" s="1"/>
  <c r="R63" i="1" s="1"/>
  <c r="Q64" i="1"/>
  <c r="P64" i="1"/>
  <c r="M64" i="1"/>
  <c r="K64" i="1"/>
  <c r="J64" i="1"/>
  <c r="V63" i="1"/>
  <c r="V65" i="1" s="1"/>
  <c r="V62" i="1" s="1"/>
  <c r="U63" i="1"/>
  <c r="T63" i="1"/>
  <c r="T65" i="1" s="1"/>
  <c r="T62" i="1" s="1"/>
  <c r="H63" i="1"/>
  <c r="G63" i="1"/>
  <c r="G65" i="1" s="1"/>
  <c r="G62" i="1" s="1"/>
  <c r="Q66" i="1"/>
  <c r="Q63" i="1" s="1"/>
  <c r="P66" i="1"/>
  <c r="P63" i="1" s="1"/>
  <c r="M66" i="1"/>
  <c r="M63" i="1" s="1"/>
  <c r="K66" i="1"/>
  <c r="K63" i="1" s="1"/>
  <c r="J66" i="1"/>
  <c r="J63" i="1" s="1"/>
  <c r="W65" i="1"/>
  <c r="W62" i="1" s="1"/>
  <c r="U65" i="1"/>
  <c r="U62" i="1" s="1"/>
  <c r="H65" i="1"/>
  <c r="H62" i="1" s="1"/>
  <c r="F65" i="1"/>
  <c r="R57" i="1"/>
  <c r="Q57" i="1"/>
  <c r="P57" i="1"/>
  <c r="M57" i="1"/>
  <c r="K57" i="1"/>
  <c r="K56" i="1" s="1"/>
  <c r="J57" i="1"/>
  <c r="W56" i="1"/>
  <c r="V56" i="1"/>
  <c r="U56" i="1"/>
  <c r="T56" i="1"/>
  <c r="T55" i="1" s="1"/>
  <c r="R56" i="1"/>
  <c r="Q56" i="1"/>
  <c r="P56" i="1"/>
  <c r="M56" i="1"/>
  <c r="J56" i="1"/>
  <c r="H56" i="1"/>
  <c r="H55" i="1" s="1"/>
  <c r="G56" i="1"/>
  <c r="G55" i="1" s="1"/>
  <c r="W55" i="1"/>
  <c r="V55" i="1"/>
  <c r="U55" i="1"/>
  <c r="M12" i="1"/>
  <c r="K12" i="1"/>
  <c r="R8" i="1" l="1"/>
  <c r="R12" i="1"/>
</calcChain>
</file>

<file path=xl/sharedStrings.xml><?xml version="1.0" encoding="utf-8"?>
<sst xmlns="http://schemas.openxmlformats.org/spreadsheetml/2006/main" count="20" uniqueCount="20">
  <si>
    <t>Lønsumsafgift beregner</t>
  </si>
  <si>
    <t>Redigerebare variabler</t>
  </si>
  <si>
    <t>Info</t>
  </si>
  <si>
    <t>Beregning</t>
  </si>
  <si>
    <t>Vælg metode</t>
  </si>
  <si>
    <t>Løn til ansatte</t>
  </si>
  <si>
    <t>Nettoresultat</t>
  </si>
  <si>
    <t>Sats</t>
  </si>
  <si>
    <t>Lønsumsafgift</t>
  </si>
  <si>
    <t>Udregning</t>
  </si>
  <si>
    <t>(</t>
  </si>
  <si>
    <t>+</t>
  </si>
  <si>
    <t>)</t>
  </si>
  <si>
    <t>=</t>
  </si>
  <si>
    <t xml:space="preserve"> Metode 1 skal betale 06,37 % af lønsummen</t>
  </si>
  <si>
    <t xml:space="preserve"> Metode 3 skal betale 03,54 % af lønsummen</t>
  </si>
  <si>
    <t xml:space="preserve"> Metode 4 skal betale 04,12 % af lønsummen og 4,12 % af over- eller underskudet</t>
  </si>
  <si>
    <r>
      <rPr>
        <sz val="12"/>
        <color rgb="FFFFFFFF"/>
        <rFont val="Arial"/>
        <family val="2"/>
      </rPr>
      <t xml:space="preserve">     </t>
    </r>
    <r>
      <rPr>
        <u/>
        <sz val="12"/>
        <color rgb="FFFFFFFF"/>
        <rFont val="Arial"/>
        <family val="2"/>
      </rPr>
      <t>Danmarks letteste regnskabsprogram - www.billy.dk</t>
    </r>
  </si>
  <si>
    <t>*</t>
  </si>
  <si>
    <t xml:space="preserve"> Metode 2 skal betale 15,30 % af lønsummen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</si>
</sst>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&quot; &quot;;&quot; &quot;* &quot;-&quot;#,##0&quot; &quot;;&quot; &quot;* &quot;-&quot;#&quot; &quot;;&quot; &quot;@&quot; &quot;"/>
    <numFmt numFmtId="165" formatCode="[$kr.]&quot; &quot;#,##0"/>
    <numFmt numFmtId="166" formatCode="&quot; &quot;[$kr.-406]&quot; &quot;* #,##0&quot; &quot;;&quot; &quot;[$kr.-406]&quot; &quot;* &quot;-&quot;#,##0&quot; &quot;;&quot; &quot;[$kr.-406]&quot; &quot;* &quot;-&quot;#&quot; &quot;;&quot; &quot;@&quot; &quot;"/>
    <numFmt numFmtId="167" formatCode="&quot; &quot;* #,##0.00&quot; &quot;;&quot;-&quot;* #,##0.00&quot; &quot;;&quot; &quot;* &quot;-&quot;#&quot; &quot;;&quot; &quot;@&quot; &quot;"/>
  </numFmts>
  <fonts count="1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20"/>
      <color rgb="FFFFFFFF"/>
      <name val="Gill Sans MT"/>
      <family val="2"/>
    </font>
    <font>
      <sz val="12"/>
      <color rgb="FFFFFFFF"/>
      <name val="Calibri"/>
      <family val="2"/>
    </font>
    <font>
      <sz val="18"/>
      <color rgb="FFFFFFFF"/>
      <name val="Gill Sans MT"/>
      <family val="2"/>
    </font>
    <font>
      <sz val="12"/>
      <color rgb="FFFFFFFF"/>
      <name val="Source Sans Pro"/>
      <family val="2"/>
    </font>
    <font>
      <sz val="12"/>
      <color rgb="FF000000"/>
      <name val="Source Sans Pro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u/>
      <sz val="14"/>
      <color rgb="FFFFFFFF"/>
      <name val="Arial"/>
      <family val="2"/>
    </font>
    <font>
      <u/>
      <sz val="12"/>
      <color rgb="FFFFFFFF"/>
      <name val="Arial"/>
      <family val="2"/>
    </font>
    <font>
      <sz val="12"/>
      <color rgb="FFFFFFFF"/>
      <name val="Arial"/>
      <family val="2"/>
    </font>
    <font>
      <sz val="11"/>
      <color rgb="FFEAFAEA"/>
      <name val="Calibri"/>
      <family val="2"/>
    </font>
    <font>
      <sz val="11"/>
      <color rgb="FF5FADEC"/>
      <name val="Calibri"/>
      <family val="2"/>
    </font>
    <font>
      <b/>
      <sz val="11"/>
      <color rgb="FF5FADEC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2766F1"/>
        <bgColor rgb="FF5FADEC"/>
      </patternFill>
    </fill>
    <fill>
      <patternFill patternType="solid">
        <fgColor rgb="FFFBF2EB"/>
        <bgColor indexed="64"/>
      </patternFill>
    </fill>
    <fill>
      <patternFill patternType="solid">
        <fgColor rgb="FFFBF2EB"/>
        <bgColor rgb="FFD6DCE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mediumDashed">
        <color rgb="FFF2F2F2"/>
      </left>
      <right/>
      <top style="mediumDashed">
        <color rgb="FFF2F2F2"/>
      </top>
      <bottom/>
      <diagonal/>
    </border>
    <border>
      <left/>
      <right/>
      <top style="mediumDashed">
        <color rgb="FFF2F2F2"/>
      </top>
      <bottom/>
      <diagonal/>
    </border>
    <border>
      <left/>
      <right style="mediumDashed">
        <color rgb="FFF2F2F2"/>
      </right>
      <top style="mediumDashed">
        <color rgb="FFF2F2F2"/>
      </top>
      <bottom/>
      <diagonal/>
    </border>
    <border>
      <left style="mediumDashed">
        <color rgb="FFF2F2F2"/>
      </left>
      <right/>
      <top/>
      <bottom/>
      <diagonal/>
    </border>
    <border>
      <left/>
      <right style="mediumDashed">
        <color rgb="FFF2F2F2"/>
      </right>
      <top/>
      <bottom/>
      <diagonal/>
    </border>
    <border>
      <left style="mediumDashed">
        <color rgb="FFF2F2F2"/>
      </left>
      <right/>
      <top/>
      <bottom style="mediumDashed">
        <color rgb="FFF2F2F2"/>
      </bottom>
      <diagonal/>
    </border>
    <border>
      <left/>
      <right/>
      <top/>
      <bottom style="mediumDashed">
        <color rgb="FFF2F2F2"/>
      </bottom>
      <diagonal/>
    </border>
    <border>
      <left/>
      <right style="mediumDashed">
        <color rgb="FFF2F2F2"/>
      </right>
      <top/>
      <bottom style="mediumDashed">
        <color rgb="FFF2F2F2"/>
      </bottom>
      <diagonal/>
    </border>
  </borders>
  <cellStyleXfs count="6">
    <xf numFmtId="0" fontId="0" fillId="0" borderId="0"/>
    <xf numFmtId="167" fontId="1" fillId="0" borderId="0" applyFont="0" applyFill="0" applyBorder="0" applyAlignment="0" applyProtection="0"/>
    <xf numFmtId="0" fontId="1" fillId="2" borderId="0" applyNumberFormat="0" applyFont="0" applyBorder="0" applyAlignment="0" applyProtection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3" fontId="0" fillId="3" borderId="0" xfId="0" applyNumberFormat="1" applyFill="1" applyAlignment="1" applyProtection="1">
      <alignment horizontal="center"/>
      <protection locked="0"/>
    </xf>
    <xf numFmtId="3" fontId="0" fillId="4" borderId="0" xfId="1" applyNumberFormat="1" applyFont="1" applyFill="1" applyAlignment="1" applyProtection="1">
      <alignment horizontal="center"/>
      <protection locked="0"/>
    </xf>
    <xf numFmtId="0" fontId="0" fillId="5" borderId="4" xfId="0" applyFill="1" applyBorder="1"/>
    <xf numFmtId="0" fontId="0" fillId="5" borderId="0" xfId="0" applyFill="1"/>
    <xf numFmtId="0" fontId="0" fillId="5" borderId="0" xfId="0" applyFill="1" applyAlignment="1">
      <alignment vertical="center" wrapText="1"/>
    </xf>
    <xf numFmtId="0" fontId="8" fillId="5" borderId="0" xfId="0" applyFont="1" applyFill="1" applyAlignment="1">
      <alignment horizontal="left" vertical="center" wrapText="1"/>
    </xf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7" xfId="0" applyFill="1" applyBorder="1" applyAlignment="1">
      <alignment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/>
    </xf>
    <xf numFmtId="0" fontId="0" fillId="5" borderId="8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4" fillId="5" borderId="4" xfId="0" applyFont="1" applyFill="1" applyBorder="1"/>
    <xf numFmtId="17" fontId="0" fillId="5" borderId="0" xfId="0" applyNumberFormat="1" applyFill="1"/>
    <xf numFmtId="0" fontId="10" fillId="5" borderId="0" xfId="5" applyFont="1" applyFill="1" applyAlignment="1"/>
    <xf numFmtId="0" fontId="11" fillId="5" borderId="0" xfId="5" applyFont="1" applyFill="1" applyAlignment="1"/>
    <xf numFmtId="0" fontId="13" fillId="5" borderId="0" xfId="0" applyFont="1" applyFill="1"/>
    <xf numFmtId="0" fontId="14" fillId="5" borderId="0" xfId="0" applyFont="1" applyFill="1"/>
    <xf numFmtId="166" fontId="14" fillId="5" borderId="0" xfId="0" applyNumberFormat="1" applyFont="1" applyFill="1"/>
    <xf numFmtId="17" fontId="15" fillId="5" borderId="0" xfId="0" applyNumberFormat="1" applyFont="1" applyFill="1" applyAlignment="1">
      <alignment horizontal="center"/>
    </xf>
    <xf numFmtId="165" fontId="0" fillId="5" borderId="5" xfId="0" applyNumberFormat="1" applyFill="1" applyBorder="1"/>
    <xf numFmtId="0" fontId="5" fillId="5" borderId="0" xfId="0" applyFont="1" applyFill="1"/>
    <xf numFmtId="164" fontId="0" fillId="5" borderId="5" xfId="1" applyNumberFormat="1" applyFont="1" applyFill="1" applyBorder="1"/>
    <xf numFmtId="164" fontId="0" fillId="5" borderId="0" xfId="1" applyNumberFormat="1" applyFont="1" applyFill="1"/>
    <xf numFmtId="3" fontId="0" fillId="5" borderId="0" xfId="0" applyNumberFormat="1" applyFill="1"/>
    <xf numFmtId="0" fontId="0" fillId="5" borderId="5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6" fillId="5" borderId="0" xfId="0" applyFont="1" applyFill="1"/>
    <xf numFmtId="0" fontId="3" fillId="5" borderId="2" xfId="0" applyFont="1" applyFill="1" applyBorder="1" applyAlignment="1">
      <alignment horizontal="left"/>
    </xf>
    <xf numFmtId="0" fontId="4" fillId="5" borderId="0" xfId="0" applyFont="1" applyFill="1"/>
    <xf numFmtId="0" fontId="7" fillId="6" borderId="0" xfId="0" applyFont="1" applyFill="1" applyAlignment="1" applyProtection="1">
      <alignment horizontal="center"/>
      <protection locked="0"/>
    </xf>
    <xf numFmtId="0" fontId="0" fillId="7" borderId="0" xfId="0" applyFill="1" applyAlignment="1">
      <alignment horizontal="center" vertical="center" wrapText="1"/>
    </xf>
    <xf numFmtId="3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9" fillId="7" borderId="0" xfId="0" applyFont="1" applyFill="1" applyAlignment="1">
      <alignment horizontal="center"/>
    </xf>
    <xf numFmtId="10" fontId="0" fillId="7" borderId="0" xfId="0" applyNumberFormat="1" applyFill="1" applyAlignment="1">
      <alignment horizontal="center"/>
    </xf>
    <xf numFmtId="165" fontId="0" fillId="7" borderId="0" xfId="0" applyNumberFormat="1" applyFill="1"/>
    <xf numFmtId="0" fontId="0" fillId="7" borderId="0" xfId="0" applyFill="1"/>
    <xf numFmtId="164" fontId="0" fillId="7" borderId="0" xfId="1" applyNumberFormat="1" applyFont="1" applyFill="1"/>
    <xf numFmtId="0" fontId="0" fillId="8" borderId="0" xfId="0" applyFill="1"/>
  </cellXfs>
  <cellStyles count="6">
    <cellStyle name="cf1" xfId="2" xr:uid="{00000000-0005-0000-0000-000000000000}"/>
    <cellStyle name="cf2" xfId="3" xr:uid="{00000000-0005-0000-0000-000001000000}"/>
    <cellStyle name="cf3" xfId="4" xr:uid="{00000000-0005-0000-0000-000002000000}"/>
    <cellStyle name="Comma" xfId="1" builtinId="3" customBuiltin="1"/>
    <cellStyle name="Hyperlink" xfId="5" xr:uid="{00000000-0005-0000-0000-000004000000}"/>
    <cellStyle name="Normal" xfId="0" builtinId="0" customBuiltin="1"/>
  </cellStyles>
  <dxfs count="5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6DCE4"/>
          <bgColor rgb="FFD6DCE4"/>
        </patternFill>
      </fill>
    </dxf>
    <dxf>
      <fill>
        <patternFill patternType="solid">
          <fgColor rgb="FFD6DCE4"/>
          <bgColor rgb="FFD6DCE4"/>
        </patternFill>
      </fill>
    </dxf>
    <dxf>
      <fill>
        <patternFill patternType="solid">
          <fgColor rgb="FFD6DCE4"/>
          <bgColor rgb="FFD6DCE4"/>
        </patternFill>
      </fill>
    </dxf>
  </dxfs>
  <tableStyles count="0" defaultTableStyle="TableStyleMedium2" defaultPivotStyle="PivotStyleLight16"/>
  <colors>
    <mruColors>
      <color rgb="FFFBF2EB"/>
      <color rgb="FF2766F1"/>
      <color rgb="FFFFC3FF"/>
      <color rgb="FF0F4E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312423</xdr:colOff>
      <xdr:row>20</xdr:row>
      <xdr:rowOff>156307</xdr:rowOff>
    </xdr:from>
    <xdr:ext cx="3208016" cy="1068522"/>
    <xdr:pic>
      <xdr:nvPicPr>
        <xdr:cNvPr id="2" name="Picture 4">
          <a:extLst>
            <a:ext uri="{FF2B5EF4-FFF2-40B4-BE49-F238E27FC236}">
              <a16:creationId xmlns:a16="http://schemas.microsoft.com/office/drawing/2014/main" id="{51546431-6A8D-D3D9-C3F8-75D1B17B5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6323" y="4233007"/>
          <a:ext cx="3208016" cy="10685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eaGregersen/Downloads/Lnsumsafgift-bereg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Video"/>
      <sheetName val="Information"/>
      <sheetName val="Lønsumsafgift"/>
      <sheetName val="Tal"/>
    </sheetNames>
    <sheetDataSet>
      <sheetData sheetId="0"/>
      <sheetData sheetId="1"/>
      <sheetData sheetId="2"/>
      <sheetData sheetId="3"/>
      <sheetData sheetId="4">
        <row r="4">
          <cell r="B4" t="e">
            <v>#REF!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</row>
        <row r="5">
          <cell r="B5" t="e">
            <v>#REF!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 t="e">
            <v>#REF!</v>
          </cell>
          <cell r="H5" t="e">
            <v>#REF!</v>
          </cell>
          <cell r="I5" t="e">
            <v>#REF!</v>
          </cell>
          <cell r="J5" t="e">
            <v>#REF!</v>
          </cell>
          <cell r="K5" t="e">
            <v>#REF!</v>
          </cell>
          <cell r="L5" t="e">
            <v>#REF!</v>
          </cell>
        </row>
        <row r="6">
          <cell r="B6" t="e">
            <v>#REF!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</row>
        <row r="7">
          <cell r="B7" t="e">
            <v>#REF!</v>
          </cell>
          <cell r="C7" t="e">
            <v>#REF!</v>
          </cell>
          <cell r="D7" t="e">
            <v>#REF!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</row>
        <row r="8"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</row>
        <row r="9">
          <cell r="B9" t="e">
            <v>#REF!</v>
          </cell>
          <cell r="C9" t="e">
            <v>#REF!</v>
          </cell>
          <cell r="D9" t="e">
            <v>#REF!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</row>
        <row r="10">
          <cell r="B10" t="e">
            <v>#REF!</v>
          </cell>
          <cell r="C10" t="e">
            <v>#REF!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</row>
        <row r="11"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</row>
        <row r="12">
          <cell r="B12" t="e">
            <v>#REF!</v>
          </cell>
          <cell r="C12" t="e">
            <v>#REF!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</row>
        <row r="13">
          <cell r="B13" t="e">
            <v>#REF!</v>
          </cell>
          <cell r="C13" t="e">
            <v>#REF!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</row>
        <row r="16">
          <cell r="B16" t="e">
            <v>#REF!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</row>
        <row r="19">
          <cell r="B19" t="e">
            <v>#REF!</v>
          </cell>
          <cell r="C19" t="e">
            <v>#REF!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</row>
        <row r="23"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</row>
        <row r="24">
          <cell r="B24" t="e">
            <v>#REF!</v>
          </cell>
          <cell r="C24" t="e">
            <v>#REF!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</row>
        <row r="26">
          <cell r="B26" t="e">
            <v>#REF!</v>
          </cell>
          <cell r="C26" t="e">
            <v>#REF!</v>
          </cell>
          <cell r="D26" t="e">
            <v>#REF!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</row>
        <row r="27">
          <cell r="B27" t="e">
            <v>#REF!</v>
          </cell>
          <cell r="C27" t="e">
            <v>#REF!</v>
          </cell>
          <cell r="D27" t="e">
            <v>#REF!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</row>
        <row r="31">
          <cell r="B31" t="e">
            <v>#REF!</v>
          </cell>
          <cell r="C31" t="e">
            <v>#REF!</v>
          </cell>
          <cell r="D31" t="e">
            <v>#REF!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</row>
        <row r="36">
          <cell r="B36" t="e">
            <v>#REF!</v>
          </cell>
          <cell r="C36" t="e">
            <v>#REF!</v>
          </cell>
          <cell r="D36" t="e">
            <v>#REF!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  <cell r="K36" t="e">
            <v>#REF!</v>
          </cell>
          <cell r="L36" t="e">
            <v>#REF!</v>
          </cell>
        </row>
        <row r="37">
          <cell r="B37" t="e">
            <v>#REF!</v>
          </cell>
          <cell r="C37" t="e">
            <v>#REF!</v>
          </cell>
          <cell r="D37" t="e">
            <v>#REF!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e">
            <v>#REF!</v>
          </cell>
          <cell r="L37" t="e">
            <v>#REF!</v>
          </cell>
        </row>
        <row r="38">
          <cell r="B38" t="e">
            <v>#REF!</v>
          </cell>
          <cell r="C38" t="e">
            <v>#REF!</v>
          </cell>
          <cell r="D38" t="e">
            <v>#REF!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e">
            <v>#REF!</v>
          </cell>
          <cell r="L38" t="e">
            <v>#REF!</v>
          </cell>
        </row>
        <row r="39">
          <cell r="B39" t="e">
            <v>#REF!</v>
          </cell>
          <cell r="C39" t="e">
            <v>#REF!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  <cell r="J39" t="e">
            <v>#REF!</v>
          </cell>
          <cell r="K39" t="e">
            <v>#REF!</v>
          </cell>
          <cell r="L39" t="e">
            <v>#REF!</v>
          </cell>
        </row>
        <row r="40">
          <cell r="B40" t="e">
            <v>#REF!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  <cell r="K40" t="e">
            <v>#REF!</v>
          </cell>
          <cell r="L40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</row>
        <row r="43">
          <cell r="B43" t="e">
            <v>#REF!</v>
          </cell>
          <cell r="C43" t="e">
            <v>#REF!</v>
          </cell>
          <cell r="D43" t="e">
            <v>#REF!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e">
            <v>#REF!</v>
          </cell>
          <cell r="L43" t="e">
            <v>#REF!</v>
          </cell>
        </row>
        <row r="44">
          <cell r="B44" t="e">
            <v>#REF!</v>
          </cell>
          <cell r="C44" t="e">
            <v>#REF!</v>
          </cell>
          <cell r="D44" t="e">
            <v>#REF!</v>
          </cell>
          <cell r="E44" t="e">
            <v>#REF!</v>
          </cell>
          <cell r="F44" t="e">
            <v>#REF!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</row>
        <row r="45">
          <cell r="B45" t="e">
            <v>#REF!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  <cell r="K45" t="e">
            <v>#REF!</v>
          </cell>
          <cell r="L45" t="e">
            <v>#REF!</v>
          </cell>
        </row>
        <row r="46">
          <cell r="B46" t="e">
            <v>#REF!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</row>
        <row r="47">
          <cell r="B47" t="e">
            <v>#REF!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</row>
        <row r="48">
          <cell r="B48" t="e">
            <v>#REF!</v>
          </cell>
          <cell r="C48" t="e">
            <v>#REF!</v>
          </cell>
          <cell r="D48" t="e">
            <v>#REF!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</row>
        <row r="49">
          <cell r="B49" t="e">
            <v>#REF!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</row>
        <row r="50">
          <cell r="B50" t="e">
            <v>#REF!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  <cell r="L50" t="e">
            <v>#REF!</v>
          </cell>
        </row>
        <row r="51">
          <cell r="B51" t="e">
            <v>#REF!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</row>
        <row r="52">
          <cell r="B52" t="e">
            <v>#REF!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H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  <cell r="L52" t="e">
            <v>#REF!</v>
          </cell>
        </row>
        <row r="53">
          <cell r="B53" t="e">
            <v>#REF!</v>
          </cell>
          <cell r="C53" t="e">
            <v>#REF!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</row>
        <row r="54">
          <cell r="B54" t="e">
            <v>#REF!</v>
          </cell>
          <cell r="C54" t="e">
            <v>#REF!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</row>
        <row r="55">
          <cell r="B55" t="e">
            <v>#REF!</v>
          </cell>
          <cell r="C55" t="e">
            <v>#REF!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</row>
        <row r="56">
          <cell r="B56" t="e">
            <v>#REF!</v>
          </cell>
          <cell r="C56" t="e">
            <v>#REF!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</row>
        <row r="57">
          <cell r="B57" t="e">
            <v>#REF!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</row>
        <row r="58">
          <cell r="B58" t="e">
            <v>#REF!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</row>
        <row r="59">
          <cell r="B59" t="e">
            <v>#REF!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</row>
        <row r="60">
          <cell r="B60" t="e">
            <v>#REF!</v>
          </cell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</row>
        <row r="61">
          <cell r="B61" t="e">
            <v>#REF!</v>
          </cell>
          <cell r="C61" t="e">
            <v>#REF!</v>
          </cell>
          <cell r="D61" t="e">
            <v>#REF!</v>
          </cell>
          <cell r="E61" t="e">
            <v>#REF!</v>
          </cell>
          <cell r="F61" t="e">
            <v>#REF!</v>
          </cell>
          <cell r="G61" t="e">
            <v>#REF!</v>
          </cell>
          <cell r="H61" t="e">
            <v>#REF!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</row>
        <row r="62">
          <cell r="B62" t="e">
            <v>#REF!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</row>
        <row r="63">
          <cell r="B63" t="e">
            <v>#REF!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</row>
        <row r="64">
          <cell r="B64" t="e">
            <v>#REF!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</row>
        <row r="65">
          <cell r="B65" t="e">
            <v>#REF!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</row>
        <row r="66">
          <cell r="B66" t="e">
            <v>#REF!</v>
          </cell>
          <cell r="C66" t="e">
            <v>#REF!</v>
          </cell>
          <cell r="D66" t="e">
            <v>#REF!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</row>
        <row r="67">
          <cell r="B67" t="e">
            <v>#REF!</v>
          </cell>
          <cell r="C67" t="e">
            <v>#REF!</v>
          </cell>
          <cell r="D67" t="e">
            <v>#REF!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</row>
        <row r="68">
          <cell r="B68" t="e">
            <v>#REF!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</row>
        <row r="69">
          <cell r="B69" t="e">
            <v>#REF!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</row>
        <row r="70">
          <cell r="B70" t="e">
            <v>#REF!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</row>
        <row r="71">
          <cell r="B71" t="e">
            <v>#REF!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</row>
        <row r="72">
          <cell r="B72" t="e">
            <v>#REF!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  <cell r="K72" t="e">
            <v>#REF!</v>
          </cell>
          <cell r="L72" t="e">
            <v>#REF!</v>
          </cell>
        </row>
        <row r="73">
          <cell r="B73" t="e">
            <v>#REF!</v>
          </cell>
          <cell r="C73" t="e">
            <v>#REF!</v>
          </cell>
          <cell r="D73" t="e">
            <v>#REF!</v>
          </cell>
          <cell r="E73" t="e">
            <v>#REF!</v>
          </cell>
          <cell r="F73" t="e">
            <v>#REF!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</row>
        <row r="74">
          <cell r="B74" t="e">
            <v>#REF!</v>
          </cell>
          <cell r="C74" t="e">
            <v>#REF!</v>
          </cell>
          <cell r="D74" t="e">
            <v>#REF!</v>
          </cell>
          <cell r="E74" t="e">
            <v>#REF!</v>
          </cell>
          <cell r="F74" t="e">
            <v>#REF!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  <cell r="K74" t="e">
            <v>#REF!</v>
          </cell>
          <cell r="L74" t="e">
            <v>#REF!</v>
          </cell>
        </row>
        <row r="75">
          <cell r="B75" t="e">
            <v>#REF!</v>
          </cell>
          <cell r="C75" t="e">
            <v>#REF!</v>
          </cell>
          <cell r="D75" t="e">
            <v>#REF!</v>
          </cell>
          <cell r="E75" t="e">
            <v>#REF!</v>
          </cell>
          <cell r="F75" t="e">
            <v>#REF!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illysbilling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X76"/>
  <sheetViews>
    <sheetView tabSelected="1" workbookViewId="0">
      <selection activeCell="V14" sqref="V14"/>
    </sheetView>
  </sheetViews>
  <sheetFormatPr defaultColWidth="9.109375" defaultRowHeight="14.4" x14ac:dyDescent="0.3"/>
  <cols>
    <col min="1" max="3" width="9.109375" style="4" customWidth="1"/>
    <col min="4" max="4" width="9.44140625" style="4" customWidth="1"/>
    <col min="5" max="5" width="16.6640625" style="4" customWidth="1"/>
    <col min="6" max="6" width="12.6640625" style="4" customWidth="1"/>
    <col min="7" max="7" width="13.5546875" style="4" customWidth="1"/>
    <col min="8" max="8" width="8.109375" style="4" customWidth="1"/>
    <col min="9" max="9" width="4.6640625" style="4" customWidth="1"/>
    <col min="10" max="10" width="1.44140625" style="4" customWidth="1"/>
    <col min="11" max="11" width="15.33203125" style="4" bestFit="1" customWidth="1"/>
    <col min="12" max="12" width="3.88671875" style="4" customWidth="1"/>
    <col min="13" max="13" width="13.5546875" style="4" bestFit="1" customWidth="1"/>
    <col min="14" max="14" width="1.44140625" style="4" customWidth="1"/>
    <col min="15" max="15" width="3" style="4" customWidth="1"/>
    <col min="16" max="16" width="12.5546875" style="4" bestFit="1" customWidth="1"/>
    <col min="17" max="17" width="3.88671875" style="4" customWidth="1"/>
    <col min="18" max="18" width="14.109375" style="4" bestFit="1" customWidth="1"/>
    <col min="19" max="19" width="9.44140625" style="4" customWidth="1"/>
    <col min="20" max="20" width="4.109375" style="4" customWidth="1"/>
    <col min="21" max="21" width="4.44140625" style="4" customWidth="1"/>
    <col min="22" max="24" width="12.6640625" style="4" customWidth="1"/>
    <col min="25" max="25" width="2.88671875" style="4" customWidth="1"/>
    <col min="26" max="26" width="9.109375" style="4" customWidth="1"/>
    <col min="27" max="16384" width="9.109375" style="4"/>
  </cols>
  <sheetData>
    <row r="1" spans="4:22" ht="15" thickBot="1" x14ac:dyDescent="0.35"/>
    <row r="2" spans="4:22" ht="13.5" customHeight="1" thickBot="1" x14ac:dyDescent="0.35">
      <c r="D2" s="14"/>
      <c r="E2" s="33" t="s">
        <v>0</v>
      </c>
      <c r="F2" s="33"/>
      <c r="G2" s="33"/>
      <c r="H2" s="33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  <c r="U2" s="44"/>
      <c r="V2" s="34" t="s">
        <v>1</v>
      </c>
    </row>
    <row r="3" spans="4:22" ht="23.25" customHeight="1" x14ac:dyDescent="0.3">
      <c r="D3" s="3"/>
      <c r="E3" s="33"/>
      <c r="F3" s="33"/>
      <c r="G3" s="33"/>
      <c r="H3" s="33"/>
      <c r="S3" s="7"/>
      <c r="V3" s="34"/>
    </row>
    <row r="4" spans="4:22" ht="9.75" customHeight="1" x14ac:dyDescent="0.3">
      <c r="D4" s="3"/>
      <c r="Q4" s="18"/>
      <c r="S4" s="7"/>
    </row>
    <row r="5" spans="4:22" x14ac:dyDescent="0.3">
      <c r="D5" s="3"/>
      <c r="S5" s="7"/>
    </row>
    <row r="6" spans="4:22" ht="27" x14ac:dyDescent="0.65">
      <c r="D6" s="3"/>
      <c r="E6" s="26" t="s">
        <v>2</v>
      </c>
      <c r="J6" s="26" t="s">
        <v>3</v>
      </c>
      <c r="S6" s="7"/>
    </row>
    <row r="7" spans="4:22" ht="15.75" customHeight="1" x14ac:dyDescent="0.3">
      <c r="D7" s="3"/>
      <c r="E7" s="32" t="s">
        <v>4</v>
      </c>
      <c r="F7" s="35">
        <v>4</v>
      </c>
      <c r="K7" s="38" t="s">
        <v>5</v>
      </c>
      <c r="L7" s="31"/>
      <c r="M7" s="38" t="s">
        <v>6</v>
      </c>
      <c r="N7" s="31"/>
      <c r="O7" s="31"/>
      <c r="P7" s="38" t="s">
        <v>7</v>
      </c>
      <c r="R7" s="38" t="s">
        <v>8</v>
      </c>
      <c r="S7" s="30"/>
    </row>
    <row r="8" spans="4:22" x14ac:dyDescent="0.3">
      <c r="D8" s="3"/>
      <c r="K8" s="1">
        <v>100000</v>
      </c>
      <c r="L8" s="29"/>
      <c r="M8" s="2">
        <v>5000</v>
      </c>
      <c r="N8" s="28"/>
      <c r="O8" s="28"/>
      <c r="P8" s="40">
        <f>IF(F7=4,0.0412,IF(F7=1,0.0637,IF(F7=2,0.153,0.0354)))</f>
        <v>4.1200000000000001E-2</v>
      </c>
      <c r="R8" s="43">
        <f>(K12+M12)*P12</f>
        <v>4326</v>
      </c>
      <c r="S8" s="27"/>
    </row>
    <row r="9" spans="4:22" ht="15" customHeight="1" x14ac:dyDescent="0.3">
      <c r="D9" s="3"/>
      <c r="F9" s="36" t="str">
        <f>IF(F7=4,"Metode 4 omfatter virksomheder som ikke indgår i de andre 3 metoder såsom læger, fysioterapeuter, psykologer, mv.",IF(F7=1,"Metode 1 omfatter fonde, fagforeninger og loger. Altså virksomheder med momsfri aktivitet",IF(F7=2,"Metode 2 omfatter virksomheder med finansielle hovedaktiviteter såsom banker og pensionskasser","Metode 3 omfatter virksomheder der udgiver eller importer aviser")))</f>
        <v>Metode 4 omfatter virksomheder som ikke indgår i de andre 3 metoder såsom læger, fysioterapeuter, psykologer, mv.</v>
      </c>
      <c r="G9" s="36"/>
      <c r="H9" s="36"/>
      <c r="I9" s="6"/>
      <c r="S9" s="7"/>
    </row>
    <row r="10" spans="4:22" ht="15" customHeight="1" x14ac:dyDescent="0.3">
      <c r="D10" s="3"/>
      <c r="F10" s="36"/>
      <c r="G10" s="36"/>
      <c r="H10" s="36"/>
      <c r="I10" s="6"/>
      <c r="S10" s="7"/>
    </row>
    <row r="11" spans="4:22" ht="21.75" customHeight="1" x14ac:dyDescent="0.65">
      <c r="D11" s="3"/>
      <c r="F11" s="36"/>
      <c r="G11" s="36"/>
      <c r="H11" s="36"/>
      <c r="I11" s="6"/>
      <c r="J11" s="26" t="s">
        <v>9</v>
      </c>
      <c r="S11" s="7"/>
    </row>
    <row r="12" spans="4:22" ht="15" customHeight="1" x14ac:dyDescent="0.3">
      <c r="D12" s="3"/>
      <c r="F12" s="36"/>
      <c r="G12" s="36"/>
      <c r="H12" s="36"/>
      <c r="I12" s="6"/>
      <c r="J12" s="42" t="s">
        <v>10</v>
      </c>
      <c r="K12" s="37">
        <f>K8</f>
        <v>100000</v>
      </c>
      <c r="L12" s="37" t="s">
        <v>11</v>
      </c>
      <c r="M12" s="37">
        <f>IF(F7=4,M8,0)</f>
        <v>5000</v>
      </c>
      <c r="N12" s="38" t="s">
        <v>12</v>
      </c>
      <c r="O12" s="39" t="s">
        <v>18</v>
      </c>
      <c r="P12" s="40">
        <f>P8</f>
        <v>4.1200000000000001E-2</v>
      </c>
      <c r="Q12" s="38" t="s">
        <v>13</v>
      </c>
      <c r="R12" s="41">
        <f>(K12+M12)*P12</f>
        <v>4326</v>
      </c>
      <c r="S12" s="25"/>
    </row>
    <row r="13" spans="4:22" ht="15" customHeight="1" x14ac:dyDescent="0.3">
      <c r="D13" s="3"/>
      <c r="F13" s="5"/>
      <c r="G13" s="5"/>
      <c r="H13" s="5"/>
      <c r="I13" s="6"/>
      <c r="S13" s="7"/>
    </row>
    <row r="14" spans="4:22" ht="15.75" customHeight="1" thickBot="1" x14ac:dyDescent="0.35">
      <c r="D14" s="8"/>
      <c r="E14" s="9"/>
      <c r="F14" s="10"/>
      <c r="G14" s="10"/>
      <c r="H14" s="10"/>
      <c r="I14" s="11"/>
      <c r="J14" s="9"/>
      <c r="K14" s="9"/>
      <c r="L14" s="9"/>
      <c r="M14" s="9"/>
      <c r="N14" s="9"/>
      <c r="O14" s="9"/>
      <c r="P14" s="12"/>
      <c r="Q14" s="9"/>
      <c r="R14" s="9"/>
      <c r="S14" s="13"/>
    </row>
    <row r="15" spans="4:22" x14ac:dyDescent="0.3"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</row>
    <row r="16" spans="4:22" ht="15.6" x14ac:dyDescent="0.3">
      <c r="D16" s="17" t="s">
        <v>14</v>
      </c>
      <c r="S16" s="7"/>
    </row>
    <row r="17" spans="4:21" ht="15.6" x14ac:dyDescent="0.3">
      <c r="D17" s="17" t="s">
        <v>19</v>
      </c>
      <c r="S17" s="7"/>
    </row>
    <row r="18" spans="4:21" ht="15.6" x14ac:dyDescent="0.3">
      <c r="D18" s="17" t="s">
        <v>15</v>
      </c>
      <c r="S18" s="7"/>
    </row>
    <row r="19" spans="4:21" ht="15.6" x14ac:dyDescent="0.3">
      <c r="D19" s="17" t="s">
        <v>16</v>
      </c>
      <c r="S19" s="7"/>
    </row>
    <row r="20" spans="4:21" ht="15" thickBot="1" x14ac:dyDescent="0.35"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3"/>
    </row>
    <row r="22" spans="4:21" x14ac:dyDescent="0.3">
      <c r="G22" s="18"/>
    </row>
    <row r="26" spans="4:21" ht="17.399999999999999" x14ac:dyDescent="0.3"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8" spans="4:21" ht="15" customHeight="1" x14ac:dyDescent="0.3">
      <c r="G28" s="20" t="s">
        <v>17</v>
      </c>
      <c r="H28" s="20"/>
      <c r="I28" s="20"/>
      <c r="J28" s="20"/>
      <c r="K28" s="20"/>
      <c r="L28" s="20"/>
      <c r="M28" s="20"/>
      <c r="N28" s="20"/>
      <c r="O28" s="20"/>
      <c r="P28" s="20"/>
    </row>
    <row r="53" spans="5:24" x14ac:dyDescent="0.3">
      <c r="E53" s="21"/>
      <c r="F53" s="21"/>
      <c r="G53" s="21"/>
      <c r="H53" s="21"/>
      <c r="I53" s="21"/>
      <c r="T53" s="21"/>
      <c r="U53" s="21"/>
      <c r="V53" s="21"/>
      <c r="W53" s="21"/>
      <c r="X53" s="21"/>
    </row>
    <row r="54" spans="5:24" x14ac:dyDescent="0.3">
      <c r="E54" s="21"/>
      <c r="F54" s="22"/>
      <c r="G54" s="22"/>
      <c r="H54" s="22"/>
      <c r="I54" s="22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2"/>
      <c r="U54" s="22"/>
      <c r="V54" s="22"/>
      <c r="W54" s="22"/>
      <c r="X54" s="22"/>
    </row>
    <row r="55" spans="5:24" x14ac:dyDescent="0.3">
      <c r="E55" s="21"/>
      <c r="F55" s="22"/>
      <c r="G55" s="23" t="e">
        <f>#REF!-G56</f>
        <v>#REF!</v>
      </c>
      <c r="H55" s="23" t="e">
        <f>#REF!-H56</f>
        <v>#REF!</v>
      </c>
      <c r="I55" s="23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 t="e">
        <f>#REF!-T56</f>
        <v>#REF!</v>
      </c>
      <c r="U55" s="23" t="e">
        <f>#REF!-U56</f>
        <v>#REF!</v>
      </c>
      <c r="V55" s="23" t="e">
        <f>#REF!-V56</f>
        <v>#REF!</v>
      </c>
      <c r="W55" s="23" t="e">
        <f>#REF!-W56</f>
        <v>#REF!</v>
      </c>
      <c r="X55" s="22"/>
    </row>
    <row r="56" spans="5:24" x14ac:dyDescent="0.3">
      <c r="E56" s="21"/>
      <c r="F56" s="22"/>
      <c r="G56" s="22" t="e">
        <f>IF(#REF!&gt;#REF!,#REF!-#REF!,0)</f>
        <v>#REF!</v>
      </c>
      <c r="H56" s="22" t="e">
        <f>IF(#REF!&gt;#REF!,#REF!-#REF!,0)</f>
        <v>#REF!</v>
      </c>
      <c r="I56" s="22"/>
      <c r="J56" s="23" t="e">
        <f>#REF!-J57</f>
        <v>#REF!</v>
      </c>
      <c r="K56" s="23" t="e">
        <f>#REF!-K57</f>
        <v>#REF!</v>
      </c>
      <c r="L56" s="23"/>
      <c r="M56" s="23" t="e">
        <f>#REF!-M57</f>
        <v>#REF!</v>
      </c>
      <c r="N56" s="23"/>
      <c r="O56" s="23"/>
      <c r="P56" s="23" t="e">
        <f>#REF!-P57</f>
        <v>#REF!</v>
      </c>
      <c r="Q56" s="23" t="e">
        <f>#REF!-Q57</f>
        <v>#REF!</v>
      </c>
      <c r="R56" s="23" t="e">
        <f>#REF!-R57</f>
        <v>#REF!</v>
      </c>
      <c r="S56" s="23"/>
      <c r="T56" s="22" t="e">
        <f>IF(#REF!&gt;#REF!,#REF!-#REF!,0)</f>
        <v>#REF!</v>
      </c>
      <c r="U56" s="22" t="e">
        <f>IF(#REF!&gt;#REF!,#REF!-#REF!,0)</f>
        <v>#REF!</v>
      </c>
      <c r="V56" s="22" t="e">
        <f>IF(#REF!&gt;#REF!,#REF!-#REF!,0)</f>
        <v>#REF!</v>
      </c>
      <c r="W56" s="22" t="e">
        <f>IF(#REF!&gt;#REF!,#REF!-#REF!,0)</f>
        <v>#REF!</v>
      </c>
      <c r="X56" s="22"/>
    </row>
    <row r="57" spans="5:24" x14ac:dyDescent="0.3">
      <c r="E57" s="21"/>
      <c r="F57" s="22"/>
      <c r="G57" s="22"/>
      <c r="H57" s="22"/>
      <c r="I57" s="22"/>
      <c r="J57" s="22" t="e">
        <f>IF(#REF!&gt;#REF!,#REF!-#REF!,0)</f>
        <v>#REF!</v>
      </c>
      <c r="K57" s="22" t="e">
        <f>IF(#REF!&gt;#REF!,#REF!-#REF!,0)</f>
        <v>#REF!</v>
      </c>
      <c r="L57" s="22"/>
      <c r="M57" s="22" t="e">
        <f>IF(#REF!&gt;#REF!,#REF!-#REF!,0)</f>
        <v>#REF!</v>
      </c>
      <c r="N57" s="22"/>
      <c r="O57" s="22"/>
      <c r="P57" s="22" t="e">
        <f>IF(#REF!&gt;#REF!,#REF!-#REF!,0)</f>
        <v>#REF!</v>
      </c>
      <c r="Q57" s="22" t="e">
        <f>IF(#REF!&gt;#REF!,#REF!-#REF!,0)</f>
        <v>#REF!</v>
      </c>
      <c r="R57" s="22" t="e">
        <f>IF(#REF!&gt;#REF!,#REF!-#REF!,0)</f>
        <v>#REF!</v>
      </c>
      <c r="S57" s="22"/>
      <c r="T57" s="22"/>
      <c r="U57" s="22"/>
      <c r="V57" s="22"/>
      <c r="W57" s="22"/>
      <c r="X57" s="22"/>
    </row>
    <row r="58" spans="5:24" x14ac:dyDescent="0.3">
      <c r="E58" s="21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5:24" x14ac:dyDescent="0.3">
      <c r="E59" s="21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5:24" x14ac:dyDescent="0.3">
      <c r="E60" s="21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5:24" x14ac:dyDescent="0.3">
      <c r="E61" s="21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5:24" x14ac:dyDescent="0.3">
      <c r="E62" s="21"/>
      <c r="F62" s="22"/>
      <c r="G62" s="22" t="e">
        <f>IF(G65="","",MONTH(G65))</f>
        <v>#REF!</v>
      </c>
      <c r="H62" s="22" t="e">
        <f>IF(H65="","",MONTH(H65))</f>
        <v>#REF!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 t="e">
        <f>IF(T65="","",MONTH(T65))</f>
        <v>#REF!</v>
      </c>
      <c r="U62" s="22" t="e">
        <f>IF(U65="","",MONTH(U65))</f>
        <v>#REF!</v>
      </c>
      <c r="V62" s="22" t="e">
        <f>IF(V65="","",MONTH(V65))</f>
        <v>#REF!</v>
      </c>
      <c r="W62" s="22" t="str">
        <f>IF(W65="","",MONTH(W65))</f>
        <v/>
      </c>
      <c r="X62" s="22"/>
    </row>
    <row r="63" spans="5:24" x14ac:dyDescent="0.3">
      <c r="E63" s="21"/>
      <c r="F63" s="22"/>
      <c r="G63" s="22" t="e">
        <f>IF(SUM([1]Tal!B4:B75)=0,"",(SUM([1]Tal!B4:B75)))</f>
        <v>#REF!</v>
      </c>
      <c r="H63" s="22" t="e">
        <f>IF(SUM([1]Tal!C4:C75)=0,"",(SUM([1]Tal!C4:C75)))</f>
        <v>#REF!</v>
      </c>
      <c r="I63" s="22"/>
      <c r="J63" s="22" t="e">
        <f>IF(J66="","",MONTH(J66))</f>
        <v>#REF!</v>
      </c>
      <c r="K63" s="22" t="e">
        <f>IF(K66="","",MONTH(K66))</f>
        <v>#REF!</v>
      </c>
      <c r="L63" s="22"/>
      <c r="M63" s="22" t="e">
        <f>IF(M66="","",MONTH(M66))</f>
        <v>#REF!</v>
      </c>
      <c r="N63" s="22"/>
      <c r="O63" s="22"/>
      <c r="P63" s="22" t="e">
        <f>IF(P66="","",MONTH(P66))</f>
        <v>#REF!</v>
      </c>
      <c r="Q63" s="22" t="e">
        <f>IF(Q66="","",MONTH(Q66))</f>
        <v>#REF!</v>
      </c>
      <c r="R63" s="22" t="e">
        <f>IF(R66="","",MONTH(R66))</f>
        <v>#REF!</v>
      </c>
      <c r="S63" s="22"/>
      <c r="T63" s="22" t="e">
        <f>IF(SUM([1]Tal!J4:J75)=0,"",(SUM([1]Tal!J4:J75)))</f>
        <v>#REF!</v>
      </c>
      <c r="U63" s="22" t="e">
        <f>IF(SUM([1]Tal!K4:K75)=0,"",(SUM([1]Tal!K4:K75)))</f>
        <v>#REF!</v>
      </c>
      <c r="V63" s="22" t="e">
        <f>IF(SUM([1]Tal!L4:L75)=0,"",(SUM([1]Tal!L4:L75)))</f>
        <v>#REF!</v>
      </c>
      <c r="W63" s="22"/>
      <c r="X63" s="22"/>
    </row>
    <row r="64" spans="5:24" x14ac:dyDescent="0.3">
      <c r="E64" s="21"/>
      <c r="F64" s="22"/>
      <c r="G64" s="22"/>
      <c r="H64" s="22"/>
      <c r="I64" s="22"/>
      <c r="J64" s="22" t="e">
        <f>IF(SUM([1]Tal!D4:D75)=0,"",(SUM([1]Tal!D4:D75)))</f>
        <v>#REF!</v>
      </c>
      <c r="K64" s="22" t="e">
        <f>IF(SUM([1]Tal!E4:E75)=0,"",(SUM([1]Tal!E4:E75)))</f>
        <v>#REF!</v>
      </c>
      <c r="L64" s="22"/>
      <c r="M64" s="22" t="e">
        <f>IF(SUM([1]Tal!F4:F75)=0,"",(SUM([1]Tal!F4:F75)))</f>
        <v>#REF!</v>
      </c>
      <c r="N64" s="22"/>
      <c r="O64" s="22"/>
      <c r="P64" s="22" t="e">
        <f>IF(SUM([1]Tal!G4:G75)=0,"",(SUM([1]Tal!G4:G75)))</f>
        <v>#REF!</v>
      </c>
      <c r="Q64" s="22" t="e">
        <f>IF(SUM([1]Tal!H4:H75)=0,"",(SUM([1]Tal!H4:H75)))</f>
        <v>#REF!</v>
      </c>
      <c r="R64" s="22" t="e">
        <f>IF(SUM([1]Tal!I4:I75)=0,"",(SUM([1]Tal!I4:I75)))</f>
        <v>#REF!</v>
      </c>
      <c r="S64" s="22"/>
      <c r="T64" s="22"/>
      <c r="U64" s="22"/>
      <c r="V64" s="22"/>
      <c r="W64" s="22"/>
      <c r="X64" s="22"/>
    </row>
    <row r="65" spans="5:24" x14ac:dyDescent="0.3">
      <c r="E65" s="21"/>
      <c r="F65" s="24" t="e">
        <f>#REF!</f>
        <v>#REF!</v>
      </c>
      <c r="G65" s="24" t="e">
        <f>IF(G63=0,"",EOMONTH(#REF!,0))</f>
        <v>#REF!</v>
      </c>
      <c r="H65" s="24" t="e">
        <f>IF(H63=0,"",EOMONTH(G65,1))</f>
        <v>#REF!</v>
      </c>
      <c r="I65" s="24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4" t="e">
        <f>IF(T63=0,"",EOMONTH(R66,1))</f>
        <v>#REF!</v>
      </c>
      <c r="U65" s="24" t="e">
        <f>IF(U63=0,"",EOMONTH(T65,1))</f>
        <v>#REF!</v>
      </c>
      <c r="V65" s="24" t="e">
        <f>IF(V63=0,"",EOMONTH(U65,1))</f>
        <v>#REF!</v>
      </c>
      <c r="W65" s="24" t="str">
        <f>IF(W63=0,"",EOMONTH(V65,1))</f>
        <v/>
      </c>
      <c r="X65" s="22"/>
    </row>
    <row r="66" spans="5:24" x14ac:dyDescent="0.3">
      <c r="E66" s="21"/>
      <c r="F66" s="22"/>
      <c r="G66" s="22"/>
      <c r="H66" s="22"/>
      <c r="I66" s="22"/>
      <c r="J66" s="24" t="e">
        <f>IF(J64=0,"",EOMONTH(H65,1))</f>
        <v>#REF!</v>
      </c>
      <c r="K66" s="24" t="e">
        <f>IF(K64=0,"",EOMONTH(J66,1))</f>
        <v>#REF!</v>
      </c>
      <c r="L66" s="24"/>
      <c r="M66" s="24" t="e">
        <f>IF(M64=0,"",EOMONTH(K66,1))</f>
        <v>#REF!</v>
      </c>
      <c r="N66" s="24"/>
      <c r="O66" s="24"/>
      <c r="P66" s="24" t="e">
        <f>IF(P64=0,"",EOMONTH(M66,1))</f>
        <v>#REF!</v>
      </c>
      <c r="Q66" s="24" t="e">
        <f>IF(Q64=0,"",EOMONTH(P66,1))</f>
        <v>#REF!</v>
      </c>
      <c r="R66" s="24" t="e">
        <f>IF(R64=0,"",EOMONTH(Q66,1))</f>
        <v>#REF!</v>
      </c>
      <c r="S66" s="24"/>
      <c r="T66" s="22"/>
      <c r="U66" s="22"/>
      <c r="V66" s="22"/>
      <c r="W66" s="22"/>
      <c r="X66" s="22"/>
    </row>
    <row r="67" spans="5:24" x14ac:dyDescent="0.3">
      <c r="E67" s="21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5:24" x14ac:dyDescent="0.3"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5:24" x14ac:dyDescent="0.3"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5:24" x14ac:dyDescent="0.3"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5:24" x14ac:dyDescent="0.3"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5:24" x14ac:dyDescent="0.3"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5:24" x14ac:dyDescent="0.3"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5:24" x14ac:dyDescent="0.3"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5:24" x14ac:dyDescent="0.3"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5:24" x14ac:dyDescent="0.3">
      <c r="J76" s="22"/>
      <c r="K76" s="22"/>
      <c r="L76" s="22"/>
      <c r="M76" s="22"/>
      <c r="N76" s="22"/>
      <c r="O76" s="22"/>
      <c r="P76" s="22"/>
      <c r="Q76" s="22"/>
      <c r="R76" s="22"/>
      <c r="S76" s="22"/>
    </row>
  </sheetData>
  <mergeCells count="3">
    <mergeCell ref="E2:H3"/>
    <mergeCell ref="F9:H12"/>
    <mergeCell ref="G28:P28"/>
  </mergeCells>
  <conditionalFormatting sqref="M8">
    <cfRule type="expression" dxfId="4" priority="3" stopIfTrue="1">
      <formula>AND($F$7=1,$M$8=0)</formula>
    </cfRule>
  </conditionalFormatting>
  <conditionalFormatting sqref="M8">
    <cfRule type="expression" dxfId="3" priority="2" stopIfTrue="1">
      <formula>AND($F$7=2,$M$8=0)</formula>
    </cfRule>
  </conditionalFormatting>
  <conditionalFormatting sqref="M8">
    <cfRule type="expression" dxfId="2" priority="1" stopIfTrue="1">
      <formula>AND($F$7=3,$M$8=0)</formula>
    </cfRule>
  </conditionalFormatting>
  <conditionalFormatting sqref="M8">
    <cfRule type="expression" dxfId="1" priority="4" stopIfTrue="1">
      <formula>AND($F$7=4,$M$8&lt;0)</formula>
    </cfRule>
  </conditionalFormatting>
  <conditionalFormatting sqref="M8">
    <cfRule type="expression" dxfId="0" priority="5" stopIfTrue="1">
      <formula>AND($F$7=4,$M$8&gt;0)</formula>
    </cfRule>
  </conditionalFormatting>
  <dataValidations count="1">
    <dataValidation type="list" showInputMessage="1" showErrorMessage="1" sqref="F7" xr:uid="{00000000-0002-0000-0000-000000000000}">
      <formula1>"1,2,3,4"</formula1>
    </dataValidation>
  </dataValidations>
  <hyperlinks>
    <hyperlink ref="G28" r:id="rId1" xr:uid="{00000000-0004-0000-0000-000000000000}"/>
  </hyperlinks>
  <pageMargins left="0.70000000000000007" right="0.70000000000000007" top="0.75" bottom="0.75" header="0.30000000000000004" footer="0.30000000000000004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Thea Gregersen</dc:creator>
  <cp:lastModifiedBy>Thea Gregersen</cp:lastModifiedBy>
  <dcterms:created xsi:type="dcterms:W3CDTF">2022-11-18T13:00:09Z</dcterms:created>
  <dcterms:modified xsi:type="dcterms:W3CDTF">2022-11-18T13:28:27Z</dcterms:modified>
</cp:coreProperties>
</file>